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<sst xmlns="http://schemas.openxmlformats.org/spreadsheetml/2006/main" count="68" uniqueCount="32">
  <si>
    <t>2023年尚志市设施农业水毁棚室重建补助资金情况表</t>
  </si>
  <si>
    <t>单位：栋、平方米、元</t>
  </si>
  <si>
    <t>序号</t>
  </si>
  <si>
    <t>乡镇</t>
  </si>
  <si>
    <t>已验收合计</t>
  </si>
  <si>
    <t>应补贴
合计</t>
  </si>
  <si>
    <t>塑料大棚</t>
  </si>
  <si>
    <t>标准化塑料大棚</t>
  </si>
  <si>
    <t>温室</t>
  </si>
  <si>
    <t>验收不合格棚数</t>
  </si>
  <si>
    <t>合计</t>
  </si>
  <si>
    <t>新建</t>
  </si>
  <si>
    <t>维修</t>
  </si>
  <si>
    <t>栋数</t>
  </si>
  <si>
    <t>面积</t>
  </si>
  <si>
    <t>补贴金额</t>
  </si>
  <si>
    <t>尚志镇</t>
  </si>
  <si>
    <t>一面坡镇</t>
  </si>
  <si>
    <t>亚布力镇</t>
  </si>
  <si>
    <t>苇河镇</t>
  </si>
  <si>
    <t>帽儿山镇</t>
  </si>
  <si>
    <t>亮河镇</t>
  </si>
  <si>
    <t>庆阳镇</t>
  </si>
  <si>
    <t>乌吉密乡</t>
  </si>
  <si>
    <t>老街基乡</t>
  </si>
  <si>
    <t>珍珠山乡</t>
  </si>
  <si>
    <t>马延乡</t>
  </si>
  <si>
    <t>鱼池乡</t>
  </si>
  <si>
    <t>河东乡</t>
  </si>
  <si>
    <t>亚林</t>
  </si>
  <si>
    <t>种畜场</t>
  </si>
  <si>
    <t>拟使用第二批中央农业生产救灾资金155.015万元，对塑料大棚重建予以补助。拟使用2023年设施蔬菜生产设施条件改善项目资金427.063万元，对标准化塑料大棚及温室重建予以补助。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</si>
</sst>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3"/>
  <sheetViews>
    <sheetView tabSelected="1" zoomScale="85" zoomScaleNormal="85" workbookViewId="0">
      <pane xSplit="3" ySplit="5" topLeftCell="D9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5.575" style="1" customWidth="1"/>
    <col min="2" max="2" width="11.0333333333333" style="1" customWidth="1"/>
    <col min="3" max="3" width="12" style="1" hidden="1" customWidth="1"/>
    <col min="4" max="4" width="6.90833333333333" style="1" customWidth="1"/>
    <col min="5" max="6" width="11.3833333333333" style="1" customWidth="1"/>
    <col min="7" max="7" width="6.9" style="1" customWidth="1"/>
    <col min="8" max="9" width="11.3833333333333" style="1" customWidth="1"/>
    <col min="10" max="10" width="6.90833333333333" style="1" customWidth="1"/>
    <col min="11" max="12" width="11.3833333333333" style="1" customWidth="1"/>
    <col min="13" max="13" width="6.45833333333333" style="1" customWidth="1"/>
    <col min="14" max="15" width="11.3833333333333" style="1" customWidth="1"/>
    <col min="16" max="16" width="6.45833333333333" style="1" customWidth="1"/>
    <col min="17" max="18" width="10.4333333333333" style="1" customWidth="1"/>
    <col min="19" max="19" width="6.31666666666667" style="1" customWidth="1"/>
    <col min="20" max="21" width="11.3833333333333" style="1" customWidth="1"/>
    <col min="22" max="22" width="5.875" style="1" customWidth="1"/>
    <col min="23" max="24" width="11.3833333333333" style="1" customWidth="1"/>
    <col min="25" max="25" width="6.01666666666667" style="1" customWidth="1"/>
    <col min="26" max="27" width="10.1333333333333" style="1" customWidth="1"/>
    <col min="28" max="28" width="5.575" style="1" customWidth="1"/>
    <col min="29" max="30" width="10" style="1" customWidth="1"/>
    <col min="31" max="31" width="5.875" style="1" customWidth="1"/>
    <col min="32" max="33" width="9" style="1"/>
    <col min="34" max="34" width="5.58333333333333" style="1" customWidth="1"/>
    <col min="35" max="16384" width="9" style="1"/>
  </cols>
  <sheetData>
    <row r="1" ht="51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"/>
    </row>
    <row r="2" ht="32" customHeight="1" spans="1:35">
      <c r="A2" s="5"/>
      <c r="B2" s="5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"/>
      <c r="U2" s="22"/>
      <c r="V2" s="4"/>
      <c r="W2" s="5"/>
      <c r="X2" s="5"/>
      <c r="Y2" s="5"/>
      <c r="Z2" s="5"/>
      <c r="AA2" s="5"/>
      <c r="AB2" s="5"/>
      <c r="AC2" s="23"/>
      <c r="AD2" s="23" t="s">
        <v>1</v>
      </c>
      <c r="AE2" s="23"/>
      <c r="AF2" s="23"/>
      <c r="AG2" s="23"/>
      <c r="AH2" s="23"/>
      <c r="AI2" s="2"/>
    </row>
    <row r="3" ht="25" customHeight="1" spans="1:35">
      <c r="A3" s="6" t="s">
        <v>2</v>
      </c>
      <c r="B3" s="6" t="s">
        <v>3</v>
      </c>
      <c r="C3" s="7" t="s">
        <v>4</v>
      </c>
      <c r="D3" s="8" t="s">
        <v>5</v>
      </c>
      <c r="E3" s="9"/>
      <c r="F3" s="10"/>
      <c r="G3" s="11" t="s">
        <v>6</v>
      </c>
      <c r="H3" s="12"/>
      <c r="I3" s="12"/>
      <c r="J3" s="12"/>
      <c r="K3" s="12"/>
      <c r="L3" s="12"/>
      <c r="M3" s="12"/>
      <c r="N3" s="12"/>
      <c r="O3" s="21"/>
      <c r="P3" s="7" t="s">
        <v>7</v>
      </c>
      <c r="Q3" s="7"/>
      <c r="R3" s="7"/>
      <c r="S3" s="7"/>
      <c r="T3" s="7"/>
      <c r="U3" s="7"/>
      <c r="V3" s="7"/>
      <c r="W3" s="7"/>
      <c r="X3" s="7"/>
      <c r="Y3" s="11" t="s">
        <v>8</v>
      </c>
      <c r="Z3" s="12"/>
      <c r="AA3" s="12"/>
      <c r="AB3" s="12"/>
      <c r="AC3" s="12"/>
      <c r="AD3" s="12"/>
      <c r="AE3" s="12"/>
      <c r="AF3" s="12"/>
      <c r="AG3" s="21"/>
      <c r="AH3" s="18" t="s">
        <v>9</v>
      </c>
      <c r="AI3" s="18"/>
    </row>
    <row r="4" ht="25" customHeight="1" spans="1:35">
      <c r="A4" s="13"/>
      <c r="B4" s="13"/>
      <c r="C4" s="7"/>
      <c r="D4" s="14"/>
      <c r="E4" s="15"/>
      <c r="F4" s="16"/>
      <c r="G4" s="11" t="s">
        <v>10</v>
      </c>
      <c r="H4" s="12"/>
      <c r="I4" s="21"/>
      <c r="J4" s="11" t="s">
        <v>11</v>
      </c>
      <c r="K4" s="12"/>
      <c r="L4" s="21"/>
      <c r="M4" s="11" t="s">
        <v>12</v>
      </c>
      <c r="N4" s="12"/>
      <c r="O4" s="21"/>
      <c r="P4" s="11" t="s">
        <v>10</v>
      </c>
      <c r="Q4" s="12"/>
      <c r="R4" s="21"/>
      <c r="S4" s="11" t="s">
        <v>11</v>
      </c>
      <c r="T4" s="12"/>
      <c r="U4" s="21"/>
      <c r="V4" s="11" t="s">
        <v>12</v>
      </c>
      <c r="W4" s="12"/>
      <c r="X4" s="21"/>
      <c r="Y4" s="11" t="s">
        <v>10</v>
      </c>
      <c r="Z4" s="12"/>
      <c r="AA4" s="21"/>
      <c r="AB4" s="11" t="s">
        <v>11</v>
      </c>
      <c r="AC4" s="12"/>
      <c r="AD4" s="21"/>
      <c r="AE4" s="11" t="s">
        <v>12</v>
      </c>
      <c r="AF4" s="12"/>
      <c r="AG4" s="21"/>
      <c r="AH4" s="18"/>
      <c r="AI4" s="18"/>
    </row>
    <row r="5" customFormat="1" ht="25" customHeight="1" spans="1:35">
      <c r="A5" s="17"/>
      <c r="B5" s="17"/>
      <c r="C5" s="7"/>
      <c r="D5" s="18" t="s">
        <v>13</v>
      </c>
      <c r="E5" s="7" t="s">
        <v>14</v>
      </c>
      <c r="F5" s="7" t="s">
        <v>15</v>
      </c>
      <c r="G5" s="18" t="s">
        <v>13</v>
      </c>
      <c r="H5" s="7" t="s">
        <v>14</v>
      </c>
      <c r="I5" s="7" t="s">
        <v>15</v>
      </c>
      <c r="J5" s="18" t="s">
        <v>13</v>
      </c>
      <c r="K5" s="7" t="s">
        <v>14</v>
      </c>
      <c r="L5" s="7" t="s">
        <v>15</v>
      </c>
      <c r="M5" s="18" t="s">
        <v>13</v>
      </c>
      <c r="N5" s="7" t="s">
        <v>14</v>
      </c>
      <c r="O5" s="7" t="s">
        <v>15</v>
      </c>
      <c r="P5" s="18" t="s">
        <v>13</v>
      </c>
      <c r="Q5" s="7" t="s">
        <v>14</v>
      </c>
      <c r="R5" s="7" t="s">
        <v>15</v>
      </c>
      <c r="S5" s="18" t="s">
        <v>13</v>
      </c>
      <c r="T5" s="7" t="s">
        <v>14</v>
      </c>
      <c r="U5" s="7" t="s">
        <v>15</v>
      </c>
      <c r="V5" s="18" t="s">
        <v>13</v>
      </c>
      <c r="W5" s="7" t="s">
        <v>14</v>
      </c>
      <c r="X5" s="7" t="s">
        <v>15</v>
      </c>
      <c r="Y5" s="18" t="s">
        <v>13</v>
      </c>
      <c r="Z5" s="7" t="s">
        <v>14</v>
      </c>
      <c r="AA5" s="7" t="s">
        <v>15</v>
      </c>
      <c r="AB5" s="18" t="s">
        <v>13</v>
      </c>
      <c r="AC5" s="7" t="s">
        <v>14</v>
      </c>
      <c r="AD5" s="7" t="s">
        <v>15</v>
      </c>
      <c r="AE5" s="18" t="s">
        <v>13</v>
      </c>
      <c r="AF5" s="7" t="s">
        <v>14</v>
      </c>
      <c r="AG5" s="7" t="s">
        <v>15</v>
      </c>
      <c r="AH5" s="18" t="s">
        <v>13</v>
      </c>
      <c r="AI5" s="7" t="s">
        <v>14</v>
      </c>
    </row>
    <row r="6" s="1" customFormat="1" ht="31" customHeight="1" spans="1:35">
      <c r="A6" s="7">
        <v>1</v>
      </c>
      <c r="B6" s="7" t="s">
        <v>16</v>
      </c>
      <c r="C6" s="7">
        <v>13</v>
      </c>
      <c r="D6" s="7">
        <f>J6+M6+S6+V6+AB6+AE6</f>
        <v>13</v>
      </c>
      <c r="E6" s="7">
        <f>K6+N6+T6+W6+AC6+AF6</f>
        <v>5040.26</v>
      </c>
      <c r="F6" s="7">
        <f>L6+O6+U6+X6+AD6+AG6</f>
        <v>70986</v>
      </c>
      <c r="G6" s="7">
        <f>J6+M6</f>
        <v>2</v>
      </c>
      <c r="H6" s="7">
        <f>K6+N6</f>
        <v>591.2</v>
      </c>
      <c r="I6" s="7">
        <f>L6+O6</f>
        <v>4362</v>
      </c>
      <c r="J6" s="7">
        <v>2</v>
      </c>
      <c r="K6" s="7">
        <v>591.2</v>
      </c>
      <c r="L6" s="7">
        <v>4362</v>
      </c>
      <c r="M6" s="7"/>
      <c r="N6" s="7"/>
      <c r="O6" s="7"/>
      <c r="P6" s="7">
        <f>S6+V6</f>
        <v>7</v>
      </c>
      <c r="Q6" s="7">
        <f>T6+W6</f>
        <v>3380.31</v>
      </c>
      <c r="R6" s="7">
        <f>U6+X6</f>
        <v>27084</v>
      </c>
      <c r="S6" s="7">
        <v>7</v>
      </c>
      <c r="T6" s="7">
        <v>3380.31</v>
      </c>
      <c r="U6" s="7">
        <v>27084</v>
      </c>
      <c r="V6" s="7"/>
      <c r="W6" s="7"/>
      <c r="X6" s="7"/>
      <c r="Y6" s="7">
        <f>AB6+AE6</f>
        <v>4</v>
      </c>
      <c r="Z6" s="7">
        <f>AC6+AF6</f>
        <v>1068.75</v>
      </c>
      <c r="AA6" s="7">
        <f t="shared" ref="AA6:AA9" si="0">AD6+AG6</f>
        <v>39540</v>
      </c>
      <c r="AB6" s="7">
        <v>2</v>
      </c>
      <c r="AC6" s="7">
        <v>474.75</v>
      </c>
      <c r="AD6" s="7">
        <v>18176</v>
      </c>
      <c r="AE6" s="7">
        <v>2</v>
      </c>
      <c r="AF6" s="7">
        <v>594</v>
      </c>
      <c r="AG6" s="7">
        <v>21364</v>
      </c>
      <c r="AH6" s="7"/>
      <c r="AI6" s="7"/>
    </row>
    <row r="7" s="1" customFormat="1" ht="31" customHeight="1" spans="1:35">
      <c r="A7" s="7">
        <v>2</v>
      </c>
      <c r="B7" s="7" t="s">
        <v>17</v>
      </c>
      <c r="C7" s="7">
        <v>106</v>
      </c>
      <c r="D7" s="7">
        <f t="shared" ref="D7:D20" si="1">J7+M7+S7+V7+AB7+AE7</f>
        <v>143</v>
      </c>
      <c r="E7" s="7">
        <f t="shared" ref="E7:E20" si="2">K7+N7+T7+W7+AC7+AF7</f>
        <v>90814.03</v>
      </c>
      <c r="F7" s="7">
        <f t="shared" ref="F7:F20" si="3">L7+O7+U7+X7+AD7+AG7</f>
        <v>1311287</v>
      </c>
      <c r="G7" s="7">
        <f t="shared" ref="G7:G20" si="4">J7+M7</f>
        <v>31</v>
      </c>
      <c r="H7" s="7">
        <f t="shared" ref="H7:H20" si="5">K7+N7</f>
        <v>13712.2</v>
      </c>
      <c r="I7" s="7">
        <f t="shared" ref="I7:I20" si="6">L7+O7</f>
        <v>98882</v>
      </c>
      <c r="J7" s="7">
        <v>28</v>
      </c>
      <c r="K7" s="7">
        <v>12728.2</v>
      </c>
      <c r="L7" s="7">
        <v>95282</v>
      </c>
      <c r="M7" s="7">
        <v>3</v>
      </c>
      <c r="N7" s="7">
        <v>984</v>
      </c>
      <c r="O7" s="7">
        <v>3600</v>
      </c>
      <c r="P7" s="7">
        <f t="shared" ref="P7:P20" si="7">S7+V7</f>
        <v>108</v>
      </c>
      <c r="Q7" s="7">
        <f t="shared" ref="Q7:Q20" si="8">T7+W7</f>
        <v>74672.03</v>
      </c>
      <c r="R7" s="7">
        <f t="shared" ref="R7:R20" si="9">U7+X7</f>
        <v>1085052</v>
      </c>
      <c r="S7" s="7">
        <v>108</v>
      </c>
      <c r="T7" s="7">
        <v>74672.03</v>
      </c>
      <c r="U7" s="7">
        <v>1085052</v>
      </c>
      <c r="V7" s="7"/>
      <c r="W7" s="7"/>
      <c r="X7" s="7"/>
      <c r="Y7" s="7">
        <f>AB7+AE7</f>
        <v>4</v>
      </c>
      <c r="Z7" s="7">
        <f>AC7+AF7</f>
        <v>2429.8</v>
      </c>
      <c r="AA7" s="7">
        <f t="shared" si="0"/>
        <v>127353</v>
      </c>
      <c r="AB7" s="7">
        <v>2</v>
      </c>
      <c r="AC7" s="7">
        <v>433</v>
      </c>
      <c r="AD7" s="7">
        <v>21523</v>
      </c>
      <c r="AE7" s="7">
        <v>2</v>
      </c>
      <c r="AF7" s="7">
        <v>1996.8</v>
      </c>
      <c r="AG7" s="7">
        <v>105830</v>
      </c>
      <c r="AH7" s="7">
        <v>1</v>
      </c>
      <c r="AI7" s="7">
        <v>240</v>
      </c>
    </row>
    <row r="8" s="2" customFormat="1" ht="31" customHeight="1" spans="1:35">
      <c r="A8" s="7">
        <v>3</v>
      </c>
      <c r="B8" s="7" t="s">
        <v>18</v>
      </c>
      <c r="C8" s="7">
        <v>17</v>
      </c>
      <c r="D8" s="7">
        <f t="shared" si="1"/>
        <v>17</v>
      </c>
      <c r="E8" s="7">
        <f t="shared" si="2"/>
        <v>9465.95</v>
      </c>
      <c r="F8" s="7">
        <f t="shared" si="3"/>
        <v>109213</v>
      </c>
      <c r="G8" s="7">
        <f t="shared" si="4"/>
        <v>9</v>
      </c>
      <c r="H8" s="7">
        <f t="shared" si="5"/>
        <v>3594.95</v>
      </c>
      <c r="I8" s="7">
        <f t="shared" si="6"/>
        <v>28880</v>
      </c>
      <c r="J8" s="7">
        <v>8</v>
      </c>
      <c r="K8" s="7">
        <v>3024.55</v>
      </c>
      <c r="L8" s="7">
        <v>27410</v>
      </c>
      <c r="M8" s="7">
        <v>1</v>
      </c>
      <c r="N8" s="7">
        <v>570.4</v>
      </c>
      <c r="O8" s="7">
        <v>1470</v>
      </c>
      <c r="P8" s="7">
        <f t="shared" si="7"/>
        <v>6</v>
      </c>
      <c r="Q8" s="7">
        <f t="shared" si="8"/>
        <v>2511</v>
      </c>
      <c r="R8" s="7">
        <f t="shared" si="9"/>
        <v>18980</v>
      </c>
      <c r="S8" s="7">
        <v>4</v>
      </c>
      <c r="T8" s="7">
        <v>1501</v>
      </c>
      <c r="U8" s="7">
        <v>10900</v>
      </c>
      <c r="V8" s="7">
        <v>2</v>
      </c>
      <c r="W8" s="7">
        <v>1010</v>
      </c>
      <c r="X8" s="7">
        <v>8080</v>
      </c>
      <c r="Y8" s="7">
        <f>AB8+AE8</f>
        <v>2</v>
      </c>
      <c r="Z8" s="7">
        <f>AC8+AF8</f>
        <v>3360</v>
      </c>
      <c r="AA8" s="7">
        <f t="shared" si="0"/>
        <v>61353</v>
      </c>
      <c r="AB8" s="7"/>
      <c r="AC8" s="7"/>
      <c r="AD8" s="7"/>
      <c r="AE8" s="7">
        <v>2</v>
      </c>
      <c r="AF8" s="7">
        <v>3360</v>
      </c>
      <c r="AG8" s="7">
        <v>61353</v>
      </c>
      <c r="AH8" s="7"/>
      <c r="AI8" s="7"/>
    </row>
    <row r="9" s="1" customFormat="1" ht="31" customHeight="1" spans="1:35">
      <c r="A9" s="7">
        <v>4</v>
      </c>
      <c r="B9" s="7" t="s">
        <v>19</v>
      </c>
      <c r="C9" s="7">
        <v>75</v>
      </c>
      <c r="D9" s="7">
        <f t="shared" si="1"/>
        <v>170</v>
      </c>
      <c r="E9" s="7">
        <f t="shared" si="2"/>
        <v>76057.41</v>
      </c>
      <c r="F9" s="7">
        <f t="shared" si="3"/>
        <v>1948150</v>
      </c>
      <c r="G9" s="7">
        <f t="shared" si="4"/>
        <v>32</v>
      </c>
      <c r="H9" s="7">
        <f t="shared" si="5"/>
        <v>13131.21</v>
      </c>
      <c r="I9" s="7">
        <f t="shared" si="6"/>
        <v>63681</v>
      </c>
      <c r="J9" s="7">
        <v>14</v>
      </c>
      <c r="K9" s="7">
        <v>5693.46</v>
      </c>
      <c r="L9" s="7">
        <v>31868</v>
      </c>
      <c r="M9" s="7">
        <v>18</v>
      </c>
      <c r="N9" s="7">
        <v>7437.75</v>
      </c>
      <c r="O9" s="7">
        <v>31813</v>
      </c>
      <c r="P9" s="7">
        <f t="shared" si="7"/>
        <v>118</v>
      </c>
      <c r="Q9" s="7">
        <f t="shared" si="8"/>
        <v>49726.2</v>
      </c>
      <c r="R9" s="7">
        <f t="shared" si="9"/>
        <v>498469</v>
      </c>
      <c r="S9" s="7">
        <v>59</v>
      </c>
      <c r="T9" s="7">
        <v>28350.2</v>
      </c>
      <c r="U9" s="7">
        <v>326052</v>
      </c>
      <c r="V9" s="7">
        <v>59</v>
      </c>
      <c r="W9" s="7">
        <v>21376</v>
      </c>
      <c r="X9" s="7">
        <v>172417</v>
      </c>
      <c r="Y9" s="7">
        <f>AB9+AE9</f>
        <v>20</v>
      </c>
      <c r="Z9" s="7">
        <f>AC9+AF9</f>
        <v>13200</v>
      </c>
      <c r="AA9" s="7">
        <f t="shared" si="0"/>
        <v>1386000</v>
      </c>
      <c r="AB9" s="7">
        <v>20</v>
      </c>
      <c r="AC9" s="24">
        <v>13200</v>
      </c>
      <c r="AD9" s="24">
        <v>1386000</v>
      </c>
      <c r="AE9" s="7"/>
      <c r="AF9" s="7"/>
      <c r="AG9" s="7"/>
      <c r="AH9" s="7">
        <v>13</v>
      </c>
      <c r="AI9" s="7">
        <v>4412.91</v>
      </c>
    </row>
    <row r="10" s="3" customFormat="1" ht="31" customHeight="1" spans="1:35">
      <c r="A10" s="19">
        <v>5</v>
      </c>
      <c r="B10" s="7" t="s">
        <v>20</v>
      </c>
      <c r="C10" s="19"/>
      <c r="D10" s="7">
        <f t="shared" si="1"/>
        <v>210</v>
      </c>
      <c r="E10" s="7">
        <f t="shared" si="2"/>
        <v>70393.26</v>
      </c>
      <c r="F10" s="7">
        <f t="shared" si="3"/>
        <v>331154</v>
      </c>
      <c r="G10" s="7">
        <f t="shared" si="4"/>
        <v>128</v>
      </c>
      <c r="H10" s="7">
        <f t="shared" si="5"/>
        <v>42467.97</v>
      </c>
      <c r="I10" s="7">
        <f t="shared" si="6"/>
        <v>193832</v>
      </c>
      <c r="J10" s="19">
        <v>70</v>
      </c>
      <c r="K10" s="19">
        <v>19623.12</v>
      </c>
      <c r="L10" s="19">
        <v>98246</v>
      </c>
      <c r="M10" s="19">
        <v>58</v>
      </c>
      <c r="N10" s="19">
        <v>22844.85</v>
      </c>
      <c r="O10" s="19">
        <v>95586</v>
      </c>
      <c r="P10" s="7">
        <f t="shared" si="7"/>
        <v>82</v>
      </c>
      <c r="Q10" s="7">
        <f t="shared" si="8"/>
        <v>27925.29</v>
      </c>
      <c r="R10" s="7">
        <f t="shared" si="9"/>
        <v>137322</v>
      </c>
      <c r="S10" s="19">
        <v>30</v>
      </c>
      <c r="T10" s="19">
        <v>10016.49</v>
      </c>
      <c r="U10" s="19">
        <v>44279</v>
      </c>
      <c r="V10" s="19">
        <v>52</v>
      </c>
      <c r="W10" s="19">
        <v>17908.8</v>
      </c>
      <c r="X10" s="19">
        <v>93043</v>
      </c>
      <c r="Y10" s="19"/>
      <c r="Z10" s="19"/>
      <c r="AA10" s="19"/>
      <c r="AB10" s="19"/>
      <c r="AC10" s="19"/>
      <c r="AD10" s="19"/>
      <c r="AE10" s="19"/>
      <c r="AF10" s="19"/>
      <c r="AG10" s="19"/>
      <c r="AH10" s="7">
        <v>1</v>
      </c>
      <c r="AI10" s="7">
        <v>180</v>
      </c>
    </row>
    <row r="11" s="1" customFormat="1" ht="31" customHeight="1" spans="1:35">
      <c r="A11" s="7">
        <v>6</v>
      </c>
      <c r="B11" s="7" t="s">
        <v>21</v>
      </c>
      <c r="C11" s="7">
        <v>70</v>
      </c>
      <c r="D11" s="7">
        <f t="shared" si="1"/>
        <v>69</v>
      </c>
      <c r="E11" s="7">
        <f t="shared" si="2"/>
        <v>22421.56</v>
      </c>
      <c r="F11" s="7">
        <f t="shared" si="3"/>
        <v>251689</v>
      </c>
      <c r="G11" s="7">
        <f t="shared" si="4"/>
        <v>49</v>
      </c>
      <c r="H11" s="7">
        <f t="shared" si="5"/>
        <v>12821.68</v>
      </c>
      <c r="I11" s="7">
        <f t="shared" si="6"/>
        <v>122781</v>
      </c>
      <c r="J11" s="7">
        <v>47</v>
      </c>
      <c r="K11" s="7">
        <v>12409.93</v>
      </c>
      <c r="L11" s="7">
        <v>120603</v>
      </c>
      <c r="M11" s="7">
        <v>2</v>
      </c>
      <c r="N11" s="7">
        <v>411.75</v>
      </c>
      <c r="O11" s="7">
        <v>2178</v>
      </c>
      <c r="P11" s="7">
        <f t="shared" si="7"/>
        <v>20</v>
      </c>
      <c r="Q11" s="7">
        <f t="shared" si="8"/>
        <v>9599.88</v>
      </c>
      <c r="R11" s="7">
        <f t="shared" si="9"/>
        <v>128908</v>
      </c>
      <c r="S11" s="7">
        <v>20</v>
      </c>
      <c r="T11" s="7">
        <v>9599.88</v>
      </c>
      <c r="U11" s="7">
        <v>128908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>
        <v>1</v>
      </c>
      <c r="AI11" s="7">
        <v>237.6</v>
      </c>
    </row>
    <row r="12" s="1" customFormat="1" ht="31" customHeight="1" spans="1:35">
      <c r="A12" s="7">
        <v>7</v>
      </c>
      <c r="B12" s="7" t="s">
        <v>22</v>
      </c>
      <c r="C12" s="7">
        <v>98</v>
      </c>
      <c r="D12" s="7">
        <f t="shared" si="1"/>
        <v>94</v>
      </c>
      <c r="E12" s="7">
        <f t="shared" si="2"/>
        <v>26201.04</v>
      </c>
      <c r="F12" s="7">
        <f t="shared" si="3"/>
        <v>106995</v>
      </c>
      <c r="G12" s="7">
        <f t="shared" si="4"/>
        <v>50</v>
      </c>
      <c r="H12" s="7">
        <f t="shared" si="5"/>
        <v>12951.04</v>
      </c>
      <c r="I12" s="7">
        <f t="shared" si="6"/>
        <v>48149</v>
      </c>
      <c r="J12" s="7">
        <v>45</v>
      </c>
      <c r="K12" s="7">
        <v>11189.7</v>
      </c>
      <c r="L12" s="7">
        <v>42756</v>
      </c>
      <c r="M12" s="7">
        <v>5</v>
      </c>
      <c r="N12" s="7">
        <v>1761.34</v>
      </c>
      <c r="O12" s="7">
        <v>5393</v>
      </c>
      <c r="P12" s="7">
        <f t="shared" si="7"/>
        <v>44</v>
      </c>
      <c r="Q12" s="7">
        <f t="shared" si="8"/>
        <v>13250</v>
      </c>
      <c r="R12" s="7">
        <f t="shared" si="9"/>
        <v>58846</v>
      </c>
      <c r="S12" s="7">
        <v>42</v>
      </c>
      <c r="T12" s="7">
        <v>12632.35</v>
      </c>
      <c r="U12" s="7">
        <v>54596</v>
      </c>
      <c r="V12" s="7">
        <v>2</v>
      </c>
      <c r="W12" s="7">
        <v>617.65</v>
      </c>
      <c r="X12" s="7">
        <v>4250</v>
      </c>
      <c r="Y12" s="7"/>
      <c r="Z12" s="7"/>
      <c r="AA12" s="7"/>
      <c r="AB12" s="7"/>
      <c r="AC12" s="7"/>
      <c r="AD12" s="7"/>
      <c r="AE12" s="7"/>
      <c r="AF12" s="7"/>
      <c r="AG12" s="7"/>
      <c r="AH12" s="7">
        <v>3</v>
      </c>
      <c r="AI12" s="7">
        <v>869.5</v>
      </c>
    </row>
    <row r="13" s="1" customFormat="1" ht="31" customHeight="1" spans="1:35">
      <c r="A13" s="7">
        <v>8</v>
      </c>
      <c r="B13" s="7" t="s">
        <v>23</v>
      </c>
      <c r="C13" s="7">
        <v>279</v>
      </c>
      <c r="D13" s="7">
        <f t="shared" si="1"/>
        <v>288</v>
      </c>
      <c r="E13" s="7">
        <f t="shared" si="2"/>
        <v>66003.27</v>
      </c>
      <c r="F13" s="7">
        <f t="shared" si="3"/>
        <v>491351</v>
      </c>
      <c r="G13" s="7">
        <f t="shared" si="4"/>
        <v>256</v>
      </c>
      <c r="H13" s="7">
        <f t="shared" si="5"/>
        <v>57161.06</v>
      </c>
      <c r="I13" s="7">
        <f t="shared" si="6"/>
        <v>418106</v>
      </c>
      <c r="J13" s="7">
        <v>227</v>
      </c>
      <c r="K13" s="7">
        <v>51366.99</v>
      </c>
      <c r="L13" s="7">
        <v>385353</v>
      </c>
      <c r="M13" s="7">
        <v>29</v>
      </c>
      <c r="N13" s="7">
        <v>5794.07</v>
      </c>
      <c r="O13" s="7">
        <v>32753</v>
      </c>
      <c r="P13" s="7">
        <f t="shared" si="7"/>
        <v>32</v>
      </c>
      <c r="Q13" s="7">
        <f t="shared" si="8"/>
        <v>8842.21</v>
      </c>
      <c r="R13" s="7">
        <f t="shared" si="9"/>
        <v>73245</v>
      </c>
      <c r="S13" s="7">
        <v>30</v>
      </c>
      <c r="T13" s="7">
        <v>8419.85</v>
      </c>
      <c r="U13" s="7">
        <v>70567</v>
      </c>
      <c r="V13" s="7">
        <v>2</v>
      </c>
      <c r="W13" s="7">
        <v>422.36</v>
      </c>
      <c r="X13" s="7">
        <v>2678</v>
      </c>
      <c r="Y13" s="7"/>
      <c r="Z13" s="7"/>
      <c r="AA13" s="7"/>
      <c r="AB13" s="7"/>
      <c r="AC13" s="7"/>
      <c r="AD13" s="7"/>
      <c r="AE13" s="7"/>
      <c r="AF13" s="7"/>
      <c r="AG13" s="7"/>
      <c r="AH13" s="7">
        <v>12</v>
      </c>
      <c r="AI13" s="7">
        <v>1942.81</v>
      </c>
    </row>
    <row r="14" s="1" customFormat="1" ht="31" customHeight="1" spans="1:35">
      <c r="A14" s="7">
        <v>9</v>
      </c>
      <c r="B14" s="7" t="s">
        <v>24</v>
      </c>
      <c r="C14" s="7">
        <v>345</v>
      </c>
      <c r="D14" s="7">
        <f t="shared" si="1"/>
        <v>342</v>
      </c>
      <c r="E14" s="7">
        <f t="shared" si="2"/>
        <v>85570.98</v>
      </c>
      <c r="F14" s="7">
        <f t="shared" si="3"/>
        <v>491945</v>
      </c>
      <c r="G14" s="7">
        <f t="shared" si="4"/>
        <v>307</v>
      </c>
      <c r="H14" s="7">
        <f t="shared" si="5"/>
        <v>74822.65</v>
      </c>
      <c r="I14" s="7">
        <f t="shared" si="6"/>
        <v>422795</v>
      </c>
      <c r="J14" s="7">
        <v>282</v>
      </c>
      <c r="K14" s="7">
        <v>68809.48</v>
      </c>
      <c r="L14" s="7">
        <v>399336</v>
      </c>
      <c r="M14" s="7">
        <v>25</v>
      </c>
      <c r="N14" s="7">
        <v>6013.17</v>
      </c>
      <c r="O14" s="7">
        <v>23459</v>
      </c>
      <c r="P14" s="7">
        <f t="shared" si="7"/>
        <v>35</v>
      </c>
      <c r="Q14" s="7">
        <f t="shared" si="8"/>
        <v>10748.33</v>
      </c>
      <c r="R14" s="7">
        <f t="shared" si="9"/>
        <v>69150</v>
      </c>
      <c r="S14" s="7">
        <v>35</v>
      </c>
      <c r="T14" s="7">
        <v>10748.33</v>
      </c>
      <c r="U14" s="7">
        <v>69150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>
        <v>2</v>
      </c>
      <c r="AI14" s="7">
        <v>366</v>
      </c>
    </row>
    <row r="15" s="1" customFormat="1" ht="31" customHeight="1" spans="1:35">
      <c r="A15" s="7">
        <v>10</v>
      </c>
      <c r="B15" s="7" t="s">
        <v>25</v>
      </c>
      <c r="C15" s="7">
        <v>88</v>
      </c>
      <c r="D15" s="7">
        <f t="shared" si="1"/>
        <v>88</v>
      </c>
      <c r="E15" s="7">
        <f t="shared" si="2"/>
        <v>41505.36</v>
      </c>
      <c r="F15" s="7">
        <f t="shared" si="3"/>
        <v>506631</v>
      </c>
      <c r="G15" s="7">
        <f t="shared" si="4"/>
        <v>23</v>
      </c>
      <c r="H15" s="7">
        <f t="shared" si="5"/>
        <v>11394.56</v>
      </c>
      <c r="I15" s="7">
        <f t="shared" si="6"/>
        <v>64711</v>
      </c>
      <c r="J15" s="7">
        <v>23</v>
      </c>
      <c r="K15" s="7">
        <v>11394.56</v>
      </c>
      <c r="L15" s="7">
        <v>64711</v>
      </c>
      <c r="M15" s="7"/>
      <c r="N15" s="7"/>
      <c r="O15" s="7"/>
      <c r="P15" s="7">
        <f t="shared" si="7"/>
        <v>65</v>
      </c>
      <c r="Q15" s="7">
        <f t="shared" si="8"/>
        <v>30110.8</v>
      </c>
      <c r="R15" s="7">
        <f t="shared" si="9"/>
        <v>441920</v>
      </c>
      <c r="S15" s="7">
        <v>65</v>
      </c>
      <c r="T15" s="7">
        <v>30110.8</v>
      </c>
      <c r="U15" s="7">
        <v>441920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="2" customFormat="1" ht="31" customHeight="1" spans="1:35">
      <c r="A16" s="7">
        <v>11</v>
      </c>
      <c r="B16" s="7" t="s">
        <v>26</v>
      </c>
      <c r="C16" s="7">
        <v>13</v>
      </c>
      <c r="D16" s="7">
        <f t="shared" si="1"/>
        <v>13</v>
      </c>
      <c r="E16" s="19">
        <f t="shared" si="2"/>
        <v>5876.88</v>
      </c>
      <c r="F16" s="7">
        <f t="shared" si="3"/>
        <v>73086</v>
      </c>
      <c r="G16" s="7">
        <f t="shared" si="4"/>
        <v>7</v>
      </c>
      <c r="H16" s="7">
        <f t="shared" si="5"/>
        <v>2071.73</v>
      </c>
      <c r="I16" s="7">
        <f t="shared" si="6"/>
        <v>18237</v>
      </c>
      <c r="J16" s="7">
        <v>7</v>
      </c>
      <c r="K16" s="7">
        <v>2071.73</v>
      </c>
      <c r="L16" s="7">
        <v>18237</v>
      </c>
      <c r="M16" s="7"/>
      <c r="N16" s="7"/>
      <c r="O16" s="7"/>
      <c r="P16" s="7">
        <f t="shared" si="7"/>
        <v>6</v>
      </c>
      <c r="Q16" s="19">
        <f t="shared" si="8"/>
        <v>3805.15</v>
      </c>
      <c r="R16" s="7">
        <f t="shared" si="9"/>
        <v>54849</v>
      </c>
      <c r="S16" s="7">
        <v>6</v>
      </c>
      <c r="T16" s="7">
        <v>3805.15</v>
      </c>
      <c r="U16" s="7">
        <v>54849</v>
      </c>
      <c r="V16" s="7"/>
      <c r="W16" s="7"/>
      <c r="X16" s="7"/>
      <c r="Y16" s="7"/>
      <c r="Z16" s="19"/>
      <c r="AA16" s="7"/>
      <c r="AB16" s="7"/>
      <c r="AC16" s="7"/>
      <c r="AD16" s="7"/>
      <c r="AE16" s="7"/>
      <c r="AF16" s="7"/>
      <c r="AG16" s="7"/>
      <c r="AH16" s="7"/>
      <c r="AI16" s="7"/>
    </row>
    <row r="17" s="1" customFormat="1" ht="31" customHeight="1" spans="1:35">
      <c r="A17" s="7">
        <v>12</v>
      </c>
      <c r="B17" s="7" t="s">
        <v>27</v>
      </c>
      <c r="C17" s="7">
        <v>2</v>
      </c>
      <c r="D17" s="7">
        <f t="shared" si="1"/>
        <v>2</v>
      </c>
      <c r="E17" s="7">
        <f t="shared" si="2"/>
        <v>664.2</v>
      </c>
      <c r="F17" s="7">
        <f t="shared" si="3"/>
        <v>6642</v>
      </c>
      <c r="G17" s="7">
        <f t="shared" si="4"/>
        <v>2</v>
      </c>
      <c r="H17" s="7">
        <f t="shared" si="5"/>
        <v>664.2</v>
      </c>
      <c r="I17" s="7">
        <f t="shared" si="6"/>
        <v>6642</v>
      </c>
      <c r="J17" s="7">
        <v>2</v>
      </c>
      <c r="K17" s="7">
        <v>664.2</v>
      </c>
      <c r="L17" s="7">
        <v>6642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="1" customFormat="1" ht="31" customHeight="1" spans="1:35">
      <c r="A18" s="7">
        <v>13</v>
      </c>
      <c r="B18" s="7" t="s">
        <v>28</v>
      </c>
      <c r="C18" s="7">
        <v>39</v>
      </c>
      <c r="D18" s="7">
        <f t="shared" si="1"/>
        <v>39</v>
      </c>
      <c r="E18" s="7">
        <f t="shared" si="2"/>
        <v>13651.61</v>
      </c>
      <c r="F18" s="7">
        <f t="shared" si="3"/>
        <v>85857</v>
      </c>
      <c r="G18" s="7">
        <f t="shared" si="4"/>
        <v>20</v>
      </c>
      <c r="H18" s="7">
        <f t="shared" si="5"/>
        <v>5785.22</v>
      </c>
      <c r="I18" s="7">
        <f t="shared" si="6"/>
        <v>26532</v>
      </c>
      <c r="J18" s="7">
        <v>14</v>
      </c>
      <c r="K18" s="7">
        <v>3938.79</v>
      </c>
      <c r="L18" s="7">
        <v>21024</v>
      </c>
      <c r="M18" s="7">
        <v>6</v>
      </c>
      <c r="N18" s="7">
        <v>1846.43</v>
      </c>
      <c r="O18" s="7">
        <v>5508</v>
      </c>
      <c r="P18" s="7">
        <f t="shared" si="7"/>
        <v>19</v>
      </c>
      <c r="Q18" s="7">
        <f t="shared" si="8"/>
        <v>7866.39</v>
      </c>
      <c r="R18" s="7">
        <f t="shared" si="9"/>
        <v>59325</v>
      </c>
      <c r="S18" s="7">
        <v>18</v>
      </c>
      <c r="T18" s="7">
        <v>7596.39</v>
      </c>
      <c r="U18" s="7">
        <v>58965</v>
      </c>
      <c r="V18" s="7">
        <v>1</v>
      </c>
      <c r="W18" s="7">
        <v>270</v>
      </c>
      <c r="X18" s="7">
        <v>360</v>
      </c>
      <c r="Y18" s="7"/>
      <c r="Z18" s="7"/>
      <c r="AA18" s="7"/>
      <c r="AB18" s="7"/>
      <c r="AC18" s="7"/>
      <c r="AD18" s="7"/>
      <c r="AE18" s="7"/>
      <c r="AF18" s="7"/>
      <c r="AG18" s="7"/>
      <c r="AH18" s="7">
        <v>1</v>
      </c>
      <c r="AI18" s="7">
        <v>139.38</v>
      </c>
    </row>
    <row r="19" s="1" customFormat="1" ht="31" customHeight="1" spans="1:35">
      <c r="A19" s="7">
        <v>14</v>
      </c>
      <c r="B19" s="7" t="s">
        <v>29</v>
      </c>
      <c r="C19" s="7">
        <v>2</v>
      </c>
      <c r="D19" s="7">
        <f t="shared" si="1"/>
        <v>2</v>
      </c>
      <c r="E19" s="7">
        <f t="shared" si="2"/>
        <v>1627.7</v>
      </c>
      <c r="F19" s="7">
        <f t="shared" si="3"/>
        <v>16277</v>
      </c>
      <c r="G19" s="7">
        <f t="shared" si="4"/>
        <v>2</v>
      </c>
      <c r="H19" s="7">
        <f t="shared" si="5"/>
        <v>1627.7</v>
      </c>
      <c r="I19" s="7">
        <f t="shared" si="6"/>
        <v>16277</v>
      </c>
      <c r="J19" s="7">
        <v>2</v>
      </c>
      <c r="K19" s="7">
        <v>1627.7</v>
      </c>
      <c r="L19" s="7">
        <v>16277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="1" customFormat="1" ht="31" customHeight="1" spans="1:35">
      <c r="A20" s="7">
        <v>15</v>
      </c>
      <c r="B20" s="7" t="s">
        <v>30</v>
      </c>
      <c r="C20" s="7">
        <v>11</v>
      </c>
      <c r="D20" s="7">
        <f t="shared" si="1"/>
        <v>10</v>
      </c>
      <c r="E20" s="7">
        <f t="shared" si="2"/>
        <v>2540.4</v>
      </c>
      <c r="F20" s="7">
        <f t="shared" si="3"/>
        <v>19512</v>
      </c>
      <c r="G20" s="7">
        <f t="shared" si="4"/>
        <v>8</v>
      </c>
      <c r="H20" s="7">
        <f t="shared" si="5"/>
        <v>2056</v>
      </c>
      <c r="I20" s="7">
        <f t="shared" si="6"/>
        <v>16283</v>
      </c>
      <c r="J20" s="7">
        <v>8</v>
      </c>
      <c r="K20" s="7">
        <v>2056</v>
      </c>
      <c r="L20" s="7">
        <v>16283</v>
      </c>
      <c r="M20" s="7"/>
      <c r="N20" s="7"/>
      <c r="O20" s="7"/>
      <c r="P20" s="7">
        <f t="shared" si="7"/>
        <v>2</v>
      </c>
      <c r="Q20" s="7">
        <f t="shared" si="8"/>
        <v>484.4</v>
      </c>
      <c r="R20" s="7">
        <f t="shared" si="9"/>
        <v>3229</v>
      </c>
      <c r="S20" s="7">
        <v>2</v>
      </c>
      <c r="T20" s="7">
        <v>484.4</v>
      </c>
      <c r="U20" s="7">
        <v>3229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v>1</v>
      </c>
      <c r="AI20" s="7"/>
    </row>
    <row r="21" s="1" customFormat="1" ht="31" customHeight="1" spans="1:35">
      <c r="A21" s="7"/>
      <c r="B21" s="7" t="s">
        <v>10</v>
      </c>
      <c r="C21" s="7">
        <f>SUM(C6:C20)</f>
        <v>1158</v>
      </c>
      <c r="D21" s="7">
        <f>SUM(D6:D20)</f>
        <v>1500</v>
      </c>
      <c r="E21" s="7">
        <f t="shared" ref="E21:AI21" si="10">SUM(E6:E20)</f>
        <v>517833.91</v>
      </c>
      <c r="F21" s="7">
        <f t="shared" si="10"/>
        <v>5820775</v>
      </c>
      <c r="G21" s="7">
        <f>SUM(G6:G20)</f>
        <v>926</v>
      </c>
      <c r="H21" s="7">
        <f t="shared" si="10"/>
        <v>254853.37</v>
      </c>
      <c r="I21" s="7">
        <f>SUM(I6:I20)</f>
        <v>1550150</v>
      </c>
      <c r="J21" s="7">
        <f t="shared" si="10"/>
        <v>779</v>
      </c>
      <c r="K21" s="7">
        <f t="shared" si="10"/>
        <v>207189.61</v>
      </c>
      <c r="L21" s="7">
        <f t="shared" si="10"/>
        <v>1348390</v>
      </c>
      <c r="M21" s="7">
        <f t="shared" si="10"/>
        <v>147</v>
      </c>
      <c r="N21" s="7">
        <f t="shared" si="10"/>
        <v>47663.76</v>
      </c>
      <c r="O21" s="7">
        <f t="shared" si="10"/>
        <v>201760</v>
      </c>
      <c r="P21" s="7">
        <f t="shared" si="10"/>
        <v>544</v>
      </c>
      <c r="Q21" s="7">
        <f t="shared" si="10"/>
        <v>242921.99</v>
      </c>
      <c r="R21" s="7">
        <f t="shared" si="10"/>
        <v>2656379</v>
      </c>
      <c r="S21" s="7">
        <f t="shared" si="10"/>
        <v>426</v>
      </c>
      <c r="T21" s="7">
        <f t="shared" si="10"/>
        <v>201317.18</v>
      </c>
      <c r="U21" s="7">
        <f t="shared" si="10"/>
        <v>2375551</v>
      </c>
      <c r="V21" s="7">
        <f t="shared" si="10"/>
        <v>118</v>
      </c>
      <c r="W21" s="7">
        <f t="shared" si="10"/>
        <v>41604.81</v>
      </c>
      <c r="X21" s="7">
        <f t="shared" si="10"/>
        <v>280828</v>
      </c>
      <c r="Y21" s="7">
        <f t="shared" si="10"/>
        <v>30</v>
      </c>
      <c r="Z21" s="7">
        <f t="shared" si="10"/>
        <v>20058.55</v>
      </c>
      <c r="AA21" s="7">
        <f t="shared" si="10"/>
        <v>1614246</v>
      </c>
      <c r="AB21" s="7">
        <f t="shared" si="10"/>
        <v>24</v>
      </c>
      <c r="AC21" s="7">
        <f t="shared" si="10"/>
        <v>14107.75</v>
      </c>
      <c r="AD21" s="7">
        <f t="shared" si="10"/>
        <v>1425699</v>
      </c>
      <c r="AE21" s="7">
        <f t="shared" si="10"/>
        <v>6</v>
      </c>
      <c r="AF21" s="7">
        <f t="shared" si="10"/>
        <v>5950.8</v>
      </c>
      <c r="AG21" s="7">
        <f t="shared" si="10"/>
        <v>188547</v>
      </c>
      <c r="AH21" s="7">
        <f t="shared" si="10"/>
        <v>35</v>
      </c>
      <c r="AI21" s="7">
        <f t="shared" si="10"/>
        <v>8388.2</v>
      </c>
    </row>
    <row r="23" ht="41" customHeight="1" spans="1:24">
      <c r="A23" s="20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</sheetData>
  <mergeCells count="20">
    <mergeCell ref="A1:AH1"/>
    <mergeCell ref="AD2:AH2"/>
    <mergeCell ref="G3:O3"/>
    <mergeCell ref="P3:X3"/>
    <mergeCell ref="Y3:A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23:X23"/>
    <mergeCell ref="A3:A5"/>
    <mergeCell ref="B3:B5"/>
    <mergeCell ref="C3:C4"/>
    <mergeCell ref="D3:F4"/>
    <mergeCell ref="AH3:AI4"/>
  </mergeCells>
  <pageMargins left="0.0388888888888889" right="0.0784722222222222" top="1" bottom="1" header="0.5" footer="0.5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w~小馨</cp:lastModifiedBy>
  <dcterms:created xsi:type="dcterms:W3CDTF">2024-04-30T08:03:00Z</dcterms:created>
  <dcterms:modified xsi:type="dcterms:W3CDTF">2024-05-23T09:05:58Z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5EC0120C9C2349DFA18F3FDB9BFBD436_13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